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0817866-084E-4547-B4E6-2A5B7A82C3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oškovnik" sheetId="5" r:id="rId1"/>
  </sheets>
  <definedNames>
    <definedName name="_xlnm.Print_Area" localSheetId="0">troškovnik!$A$1:$F$34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5" l="1"/>
  <c r="F20" i="5"/>
  <c r="F17" i="5"/>
  <c r="F16" i="5"/>
  <c r="F13" i="5"/>
  <c r="F10" i="5"/>
  <c r="F7" i="5"/>
  <c r="F24" i="5" l="1"/>
  <c r="F26" i="5" l="1"/>
  <c r="F25" i="5"/>
</calcChain>
</file>

<file path=xl/sharedStrings.xml><?xml version="1.0" encoding="utf-8"?>
<sst xmlns="http://schemas.openxmlformats.org/spreadsheetml/2006/main" count="40" uniqueCount="33">
  <si>
    <t>br.</t>
  </si>
  <si>
    <t>opis stavke</t>
  </si>
  <si>
    <t>jed.mjera</t>
  </si>
  <si>
    <t>količina</t>
  </si>
  <si>
    <t>jed.cijena</t>
  </si>
  <si>
    <t>m2</t>
  </si>
  <si>
    <t>2.</t>
  </si>
  <si>
    <t>a)</t>
  </si>
  <si>
    <t>b)</t>
  </si>
  <si>
    <t>kom</t>
  </si>
  <si>
    <t>4.</t>
  </si>
  <si>
    <t>Dobava i montaža info ploča i putokaza zajedno sa pričvrsnim stupovima, podloga od aluminijskog lima debljine 2 ili 3 mm sa dvostruko povijenim rubom koji osim dodatne čvrstoće služi za prihvat znaka na stup.  Naljepnice za znakove iz 3M retroreflektirajućih folija. Natpis prema dogovoru s naručiteljem. U stavku uključen sav potreban rad i materijal.</t>
  </si>
  <si>
    <t>putokaz, dim. 50 x 15 cm</t>
  </si>
  <si>
    <t>info - ploča, dim. 50 x 70 cm</t>
  </si>
  <si>
    <t>Urbana oprema</t>
  </si>
  <si>
    <t>Dobava i montaža klupa za odmor. Model kao ARTA-ZIP  klupa Bretana 1800mm, nosači od lijevanog željeza/tropsko drvo, ili jednakovrijedan.</t>
  </si>
  <si>
    <t>Dobava i montaža vanjske košare za otpatke, model kao ARTA-ZIP tip 282 samostojeća, 20 L ili jednakovrijedna. U cijenu uračunat sav potreban rad i materijal za učvršćavanje na podlogu.</t>
  </si>
  <si>
    <t>TROŠKOVNIK UREĐENJE BICIKLISTIČKIH STAZA
NA PODRUČJU OPĆINE RUŽIĆ</t>
  </si>
  <si>
    <t>Obračun po m2 gotove posteljice.</t>
  </si>
  <si>
    <t>Obračun po m2 uređene posteljice.</t>
  </si>
  <si>
    <t>Obračun po m2 očišćene površine.</t>
  </si>
  <si>
    <t>uk.cijena
€</t>
  </si>
  <si>
    <t>UKUPNO</t>
  </si>
  <si>
    <t>PDV 25%</t>
  </si>
  <si>
    <t>SVEUKUPNO</t>
  </si>
  <si>
    <t>Izradio:</t>
  </si>
  <si>
    <t>Šime Matić, ing.građ. G2061</t>
  </si>
  <si>
    <t>1.</t>
  </si>
  <si>
    <t>3.</t>
  </si>
  <si>
    <t>5.</t>
  </si>
  <si>
    <r>
      <t xml:space="preserve">Uređenje staze nasipanjem kamenog  materijala- jalovine u debljini sloja najmanje </t>
    </r>
    <r>
      <rPr>
        <b/>
        <sz val="12"/>
        <rFont val="Calibri"/>
        <family val="2"/>
        <charset val="238"/>
        <scheme val="minor"/>
      </rPr>
      <t>10</t>
    </r>
    <r>
      <rPr>
        <b/>
        <sz val="12"/>
        <rFont val="Calibri"/>
        <family val="2"/>
        <scheme val="minor"/>
      </rPr>
      <t xml:space="preserve"> cm</t>
    </r>
    <r>
      <rPr>
        <sz val="12"/>
        <rFont val="Calibri"/>
        <family val="2"/>
        <scheme val="minor"/>
      </rPr>
      <t xml:space="preserve">, granulacije 0-32 mm. Predviđena širina staze </t>
    </r>
    <r>
      <rPr>
        <b/>
        <sz val="12"/>
        <rFont val="Calibri"/>
        <family val="2"/>
        <scheme val="minor"/>
      </rPr>
      <t>3 m</t>
    </r>
    <r>
      <rPr>
        <sz val="12"/>
        <rFont val="Calibri"/>
        <family val="2"/>
        <scheme val="minor"/>
      </rPr>
      <t>. Radovi na uređenju posteljice obuhvaćaju planiranje i zbijanje pomoću valjka do propisane zbijenosti 40 Mpa. Stavka uključuje nabavu, prijevoz i ugradnju materijala za posteljicu te sav potreban rad i strojeve za poravnavanje posteljice.</t>
    </r>
  </si>
  <si>
    <t>Čišćenje dijelova staze obraslih grmljem, žbunjem i suhim granama. Ova stavka obuhvaća sječenje žbunja, odsijecanje granja, vađenje korijenja, košenje trave. Čišćenje obuhvaća i uklanjanje svog nepotrebnog materijala zaostalog nakon tih radova te zbrinjavanje istog.</t>
  </si>
  <si>
    <r>
      <t xml:space="preserve">Skidanje humusnog sloja grederom u debljini od </t>
    </r>
    <r>
      <rPr>
        <b/>
        <sz val="12"/>
        <rFont val="Calibri"/>
        <family val="2"/>
        <charset val="238"/>
        <scheme val="minor"/>
      </rPr>
      <t>najmanje 10 cm</t>
    </r>
    <r>
      <rPr>
        <sz val="12"/>
        <rFont val="Calibri"/>
        <family val="2"/>
        <scheme val="minor"/>
      </rPr>
      <t>, planiranje i valjanje posteljice i nabijanje materijala do potrebne zbijenosti. U stavku uključiti i zbrinjavanje viškova materijala.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</si>
</sst>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1"/>
      <name val="Segoe UI Semilight"/>
      <family val="2"/>
      <charset val="238"/>
    </font>
    <font>
      <b/>
      <sz val="10"/>
      <name val="Segoe UI Semilight"/>
      <family val="2"/>
      <charset val="238"/>
    </font>
    <font>
      <sz val="11"/>
      <name val="Segoe UI Semilight"/>
      <family val="2"/>
      <charset val="238"/>
    </font>
    <font>
      <sz val="10"/>
      <name val="Segoe UI Semilight"/>
      <family val="2"/>
      <charset val="238"/>
    </font>
    <font>
      <b/>
      <sz val="12"/>
      <name val="Segoe UI Semilight"/>
      <family val="2"/>
      <charset val="238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1" fillId="0" borderId="0" xfId="0" applyFont="1" applyAlignment="1">
      <alignment horizontal="justify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4" fontId="2" fillId="0" borderId="0" xfId="0" applyNumberFormat="1" applyFont="1"/>
    <xf numFmtId="0" fontId="5" fillId="0" borderId="0" xfId="0" applyFont="1"/>
    <xf numFmtId="4" fontId="6" fillId="0" borderId="0" xfId="0" applyNumberFormat="1" applyFont="1"/>
    <xf numFmtId="0" fontId="6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7" fillId="0" borderId="0" xfId="0" applyNumberFormat="1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center" vertical="center"/>
    </xf>
    <xf numFmtId="4" fontId="10" fillId="0" borderId="0" xfId="0" applyNumberFormat="1" applyFont="1" applyAlignment="1">
      <alignment vertical="center"/>
    </xf>
    <xf numFmtId="4" fontId="10" fillId="0" borderId="2" xfId="0" applyNumberFormat="1" applyFont="1" applyBorder="1"/>
    <xf numFmtId="4" fontId="11" fillId="0" borderId="2" xfId="0" applyNumberFormat="1" applyFont="1" applyBorder="1" applyAlignment="1">
      <alignment horizontal="right" vertical="center"/>
    </xf>
    <xf numFmtId="4" fontId="10" fillId="0" borderId="2" xfId="0" applyNumberFormat="1" applyFont="1" applyBorder="1" applyAlignment="1">
      <alignment horizontal="center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4" fontId="12" fillId="0" borderId="0" xfId="0" applyNumberFormat="1" applyFont="1"/>
    <xf numFmtId="4" fontId="7" fillId="0" borderId="2" xfId="0" applyNumberFormat="1" applyFont="1" applyBorder="1" applyAlignment="1">
      <alignment vertical="center"/>
    </xf>
    <xf numFmtId="0" fontId="12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26</xdr:row>
      <xdr:rowOff>0</xdr:rowOff>
    </xdr:from>
    <xdr:to>
      <xdr:col>3</xdr:col>
      <xdr:colOff>71231</xdr:colOff>
      <xdr:row>26</xdr:row>
      <xdr:rowOff>57150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4105275" y="30660975"/>
          <a:ext cx="223631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2981325</xdr:colOff>
      <xdr:row>26</xdr:row>
      <xdr:rowOff>0</xdr:rowOff>
    </xdr:from>
    <xdr:to>
      <xdr:col>2</xdr:col>
      <xdr:colOff>247650</xdr:colOff>
      <xdr:row>26</xdr:row>
      <xdr:rowOff>28575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524250" y="30660975"/>
          <a:ext cx="2476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46855</xdr:colOff>
      <xdr:row>26</xdr:row>
      <xdr:rowOff>0</xdr:rowOff>
    </xdr:from>
    <xdr:to>
      <xdr:col>2</xdr:col>
      <xdr:colOff>295756</xdr:colOff>
      <xdr:row>26</xdr:row>
      <xdr:rowOff>28575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571105" y="30660975"/>
          <a:ext cx="248901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"/>
  <sheetViews>
    <sheetView tabSelected="1" view="pageBreakPreview" topLeftCell="A14" zoomScaleNormal="100" zoomScaleSheetLayoutView="100" workbookViewId="0">
      <selection activeCell="B12" sqref="B12"/>
    </sheetView>
  </sheetViews>
  <sheetFormatPr defaultRowHeight="15.75" x14ac:dyDescent="0.25"/>
  <cols>
    <col min="1" max="1" width="3.85546875" style="1" customWidth="1"/>
    <col min="2" max="2" width="36.5703125" style="2" customWidth="1"/>
    <col min="3" max="3" width="11" style="4" customWidth="1"/>
    <col min="4" max="4" width="11" style="5" customWidth="1"/>
    <col min="5" max="5" width="12" style="5" customWidth="1"/>
    <col min="6" max="6" width="12.5703125" style="5" customWidth="1"/>
    <col min="7" max="8" width="9.140625" style="6"/>
  </cols>
  <sheetData>
    <row r="2" spans="1:8" ht="36" customHeight="1" x14ac:dyDescent="0.3">
      <c r="B2" s="46" t="s">
        <v>17</v>
      </c>
      <c r="C2" s="46"/>
      <c r="D2" s="46"/>
      <c r="E2" s="46"/>
      <c r="F2" s="46"/>
      <c r="G2" s="17"/>
      <c r="H2" s="17"/>
    </row>
    <row r="4" spans="1:8" s="27" customFormat="1" ht="31.5" x14ac:dyDescent="0.25">
      <c r="A4" s="21" t="s">
        <v>0</v>
      </c>
      <c r="B4" s="22" t="s">
        <v>1</v>
      </c>
      <c r="C4" s="23" t="s">
        <v>2</v>
      </c>
      <c r="D4" s="24" t="s">
        <v>3</v>
      </c>
      <c r="E4" s="24" t="s">
        <v>4</v>
      </c>
      <c r="F4" s="25" t="s">
        <v>21</v>
      </c>
      <c r="G4" s="26"/>
      <c r="H4" s="26"/>
    </row>
    <row r="5" spans="1:8" x14ac:dyDescent="0.25">
      <c r="A5" s="3"/>
      <c r="B5" s="9"/>
      <c r="C5" s="10"/>
      <c r="D5" s="11"/>
      <c r="E5" s="11"/>
      <c r="F5" s="11"/>
    </row>
    <row r="6" spans="1:8" s="7" customFormat="1" ht="141.75" x14ac:dyDescent="0.25">
      <c r="A6" s="1" t="s">
        <v>27</v>
      </c>
      <c r="B6" s="20" t="s">
        <v>31</v>
      </c>
      <c r="C6" s="4"/>
      <c r="D6" s="5"/>
      <c r="E6" s="5"/>
      <c r="F6" s="5"/>
      <c r="G6" s="6"/>
      <c r="H6" s="6"/>
    </row>
    <row r="7" spans="1:8" s="7" customFormat="1" x14ac:dyDescent="0.25">
      <c r="A7" s="1"/>
      <c r="B7" s="2" t="s">
        <v>20</v>
      </c>
      <c r="C7" s="4" t="s">
        <v>5</v>
      </c>
      <c r="D7" s="5">
        <v>4200</v>
      </c>
      <c r="E7" s="5"/>
      <c r="F7" s="5">
        <f>D7*E7</f>
        <v>0</v>
      </c>
      <c r="G7" s="6"/>
      <c r="H7" s="6"/>
    </row>
    <row r="9" spans="1:8" s="7" customFormat="1" ht="94.5" x14ac:dyDescent="0.25">
      <c r="A9" s="1" t="s">
        <v>6</v>
      </c>
      <c r="B9" s="20" t="s">
        <v>32</v>
      </c>
      <c r="C9" s="4"/>
      <c r="D9" s="5"/>
      <c r="E9" s="5"/>
      <c r="F9" s="5"/>
      <c r="G9" s="6"/>
      <c r="H9" s="6"/>
    </row>
    <row r="10" spans="1:8" s="7" customFormat="1" x14ac:dyDescent="0.25">
      <c r="A10" s="1"/>
      <c r="B10" s="2" t="s">
        <v>19</v>
      </c>
      <c r="C10" s="4" t="s">
        <v>5</v>
      </c>
      <c r="D10" s="5">
        <v>5750</v>
      </c>
      <c r="E10" s="5"/>
      <c r="F10" s="5">
        <f>D10*E10</f>
        <v>0</v>
      </c>
      <c r="G10" s="6"/>
      <c r="H10" s="6"/>
    </row>
    <row r="12" spans="1:8" s="7" customFormat="1" ht="195" customHeight="1" x14ac:dyDescent="0.25">
      <c r="A12" s="1" t="s">
        <v>28</v>
      </c>
      <c r="B12" s="20" t="s">
        <v>30</v>
      </c>
      <c r="C12" s="4"/>
      <c r="D12" s="5"/>
      <c r="E12" s="5"/>
      <c r="F12" s="5"/>
      <c r="G12" s="6"/>
      <c r="H12" s="6"/>
    </row>
    <row r="13" spans="1:8" s="7" customFormat="1" x14ac:dyDescent="0.25">
      <c r="A13" s="1"/>
      <c r="B13" s="2" t="s">
        <v>18</v>
      </c>
      <c r="C13" s="4" t="s">
        <v>5</v>
      </c>
      <c r="D13" s="5">
        <v>8400</v>
      </c>
      <c r="E13" s="5"/>
      <c r="F13" s="5">
        <f>D13*E13</f>
        <v>0</v>
      </c>
      <c r="G13" s="6"/>
      <c r="H13" s="6"/>
    </row>
    <row r="15" spans="1:8" s="7" customFormat="1" x14ac:dyDescent="0.25">
      <c r="A15" s="1" t="s">
        <v>10</v>
      </c>
      <c r="B15" s="2" t="s">
        <v>14</v>
      </c>
      <c r="C15" s="4"/>
      <c r="D15" s="5"/>
      <c r="E15" s="5"/>
      <c r="F15" s="5"/>
      <c r="G15" s="6"/>
      <c r="H15" s="6"/>
    </row>
    <row r="16" spans="1:8" s="7" customFormat="1" ht="78.75" x14ac:dyDescent="0.25">
      <c r="A16" s="1" t="s">
        <v>7</v>
      </c>
      <c r="B16" s="2" t="s">
        <v>15</v>
      </c>
      <c r="C16" s="4" t="s">
        <v>9</v>
      </c>
      <c r="D16" s="5">
        <v>3</v>
      </c>
      <c r="E16" s="5"/>
      <c r="F16" s="5">
        <f>D16*E16</f>
        <v>0</v>
      </c>
      <c r="G16" s="6"/>
      <c r="H16" s="6"/>
    </row>
    <row r="17" spans="1:8" s="7" customFormat="1" ht="78" customHeight="1" x14ac:dyDescent="0.25">
      <c r="A17" s="1" t="s">
        <v>8</v>
      </c>
      <c r="B17" s="2" t="s">
        <v>16</v>
      </c>
      <c r="C17" s="4" t="s">
        <v>9</v>
      </c>
      <c r="D17" s="5">
        <v>2</v>
      </c>
      <c r="E17" s="5"/>
      <c r="F17" s="5">
        <f>D17*E17</f>
        <v>0</v>
      </c>
      <c r="G17" s="6"/>
      <c r="H17" s="6"/>
    </row>
    <row r="19" spans="1:8" s="7" customFormat="1" ht="181.5" customHeight="1" x14ac:dyDescent="0.25">
      <c r="A19" s="1" t="s">
        <v>29</v>
      </c>
      <c r="B19" s="12" t="s">
        <v>11</v>
      </c>
      <c r="C19" s="4"/>
      <c r="D19" s="5"/>
      <c r="E19" s="5"/>
      <c r="F19" s="5"/>
      <c r="G19" s="6"/>
      <c r="H19" s="6"/>
    </row>
    <row r="20" spans="1:8" s="7" customFormat="1" x14ac:dyDescent="0.25">
      <c r="A20" s="1" t="s">
        <v>7</v>
      </c>
      <c r="B20" s="2" t="s">
        <v>12</v>
      </c>
      <c r="C20" s="4" t="s">
        <v>9</v>
      </c>
      <c r="D20" s="5">
        <v>4</v>
      </c>
      <c r="E20" s="5"/>
      <c r="F20" s="5">
        <f>D20*E20</f>
        <v>0</v>
      </c>
      <c r="G20" s="6"/>
      <c r="H20" s="6"/>
    </row>
    <row r="21" spans="1:8" s="7" customFormat="1" x14ac:dyDescent="0.25">
      <c r="A21" s="1" t="s">
        <v>8</v>
      </c>
      <c r="B21" s="2" t="s">
        <v>13</v>
      </c>
      <c r="C21" s="4" t="s">
        <v>9</v>
      </c>
      <c r="D21" s="5">
        <v>3</v>
      </c>
      <c r="E21" s="5"/>
      <c r="F21" s="5">
        <f>D21*E21</f>
        <v>0</v>
      </c>
      <c r="G21" s="6"/>
      <c r="H21" s="6"/>
    </row>
    <row r="22" spans="1:8" ht="16.5" thickBot="1" x14ac:dyDescent="0.3">
      <c r="A22" s="8"/>
      <c r="B22" s="13"/>
      <c r="C22" s="14"/>
      <c r="D22" s="15"/>
      <c r="E22" s="15"/>
      <c r="F22" s="15"/>
    </row>
    <row r="24" spans="1:8" s="31" customFormat="1" ht="16.5" x14ac:dyDescent="0.25">
      <c r="A24" s="28"/>
      <c r="B24" s="29" t="s">
        <v>22</v>
      </c>
      <c r="C24" s="30"/>
      <c r="D24" s="28"/>
      <c r="E24" s="28"/>
      <c r="F24" s="16">
        <f>SUM(F7:F22)</f>
        <v>0</v>
      </c>
    </row>
    <row r="25" spans="1:8" s="35" customFormat="1" ht="17.25" thickBot="1" x14ac:dyDescent="0.3">
      <c r="A25" s="32"/>
      <c r="B25" s="33" t="s">
        <v>23</v>
      </c>
      <c r="C25" s="34"/>
      <c r="D25" s="32"/>
      <c r="E25" s="32"/>
      <c r="F25" s="32">
        <f>F24*0.25</f>
        <v>0</v>
      </c>
    </row>
    <row r="26" spans="1:8" s="39" customFormat="1" ht="18" thickTop="1" x14ac:dyDescent="0.25">
      <c r="A26" s="36"/>
      <c r="B26" s="37" t="s">
        <v>24</v>
      </c>
      <c r="C26" s="38"/>
      <c r="D26" s="36"/>
      <c r="E26" s="44"/>
      <c r="F26" s="44">
        <f>F24*1.25</f>
        <v>0</v>
      </c>
    </row>
    <row r="27" spans="1:8" s="39" customFormat="1" ht="14.25" x14ac:dyDescent="0.25">
      <c r="C27" s="40"/>
    </row>
    <row r="28" spans="1:8" s="39" customFormat="1" ht="14.25" x14ac:dyDescent="0.25">
      <c r="C28" s="40"/>
    </row>
    <row r="29" spans="1:8" s="42" customFormat="1" ht="12.75" x14ac:dyDescent="0.2">
      <c r="A29" s="41"/>
      <c r="C29" s="41"/>
      <c r="D29" s="45" t="s">
        <v>25</v>
      </c>
      <c r="E29" s="45"/>
      <c r="F29" s="45"/>
      <c r="G29" s="43"/>
    </row>
    <row r="30" spans="1:8" s="42" customFormat="1" ht="12.75" x14ac:dyDescent="0.2">
      <c r="A30" s="41"/>
      <c r="C30" s="41"/>
      <c r="D30" s="45" t="s">
        <v>26</v>
      </c>
      <c r="E30" s="45"/>
      <c r="F30" s="45"/>
      <c r="G30" s="43"/>
    </row>
    <row r="32" spans="1:8" x14ac:dyDescent="0.25">
      <c r="B32" s="19"/>
      <c r="E32" s="18"/>
      <c r="F32" s="18"/>
    </row>
  </sheetData>
  <mergeCells count="3">
    <mergeCell ref="D30:F30"/>
    <mergeCell ref="B2:F2"/>
    <mergeCell ref="D29:F29"/>
  </mergeCells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&amp;LGRAFIK PRINT d.o.o.
Split&amp;CTD 03-02/26</oddHeader>
    <oddFooter>&amp;CPage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2026-08-31T11:16:26Z</dcterms:modified>
</cp:coreProperties>
</file>